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Hoja2" sheetId="1" r:id="rId1"/>
    <sheet name="Hoja3" sheetId="2" r:id="rId2"/>
  </sheets>
  <definedNames>
    <definedName name="_xlnm.Print_Area" localSheetId="0">'Hoja2'!$A$1:$J$108</definedName>
  </definedNames>
  <calcPr fullCalcOnLoad="1"/>
</workbook>
</file>

<file path=xl/comments1.xml><?xml version="1.0" encoding="utf-8"?>
<comments xmlns="http://schemas.openxmlformats.org/spreadsheetml/2006/main">
  <authors>
    <author>Armada</author>
    <author>PC</author>
  </authors>
  <commentList>
    <comment ref="B99" authorId="0">
      <text>
        <r>
          <rPr>
            <b/>
            <sz val="8"/>
            <rFont val="Tahoma"/>
            <family val="0"/>
          </rPr>
          <t>Armada:</t>
        </r>
        <r>
          <rPr>
            <sz val="8"/>
            <rFont val="Tahoma"/>
            <family val="0"/>
          </rPr>
          <t xml:space="preserve">
</t>
        </r>
      </text>
    </comment>
    <comment ref="J13" authorId="1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Nivel 1: Mantención
Nivel 2: reparación.
Nivel 3: construcción.</t>
        </r>
      </text>
    </comment>
  </commentList>
</comments>
</file>

<file path=xl/sharedStrings.xml><?xml version="1.0" encoding="utf-8"?>
<sst xmlns="http://schemas.openxmlformats.org/spreadsheetml/2006/main" count="52" uniqueCount="37">
  <si>
    <t xml:space="preserve">Ubicación </t>
  </si>
  <si>
    <t>Año Construcción</t>
  </si>
  <si>
    <t>Superficie</t>
  </si>
  <si>
    <t>Descripción</t>
  </si>
  <si>
    <t>Medida</t>
  </si>
  <si>
    <t>Cantidad</t>
  </si>
  <si>
    <t>Actividad</t>
  </si>
  <si>
    <t>Periocidad</t>
  </si>
  <si>
    <t>Exterior</t>
  </si>
  <si>
    <t>Interior</t>
  </si>
  <si>
    <t>Instalaciones eléctricas</t>
  </si>
  <si>
    <t>Instalaciones de agua potable</t>
  </si>
  <si>
    <t>Identificación del Edificio</t>
  </si>
  <si>
    <t>Horizonte vida  útil esperado</t>
  </si>
  <si>
    <t>Estructura</t>
  </si>
  <si>
    <t>Valor Estimado total</t>
  </si>
  <si>
    <t>Valor total UF</t>
  </si>
  <si>
    <t>FICHA   DE MANTENIMIENTO DE LA INFRAESTRUCTURA TERRESTRE</t>
  </si>
  <si>
    <t>FECHA :</t>
  </si>
  <si>
    <t>HOJA.</t>
  </si>
  <si>
    <t>Estructura predominante:</t>
  </si>
  <si>
    <t xml:space="preserve">Clima </t>
  </si>
  <si>
    <t xml:space="preserve">   </t>
  </si>
  <si>
    <t>Nivel</t>
  </si>
  <si>
    <t>JARDIN INFANTIL</t>
  </si>
  <si>
    <t xml:space="preserve"> </t>
  </si>
  <si>
    <t xml:space="preserve">Observaciones Técnicas  </t>
  </si>
  <si>
    <t>Artefactos Sanitarios</t>
  </si>
  <si>
    <t>Elementos Exteriores</t>
  </si>
  <si>
    <t>Instalaciones de Alcantarillado</t>
  </si>
  <si>
    <t>Otros artefactos</t>
  </si>
  <si>
    <t>INSPECTOR TECNICO DE OBRA - ASESOR</t>
  </si>
  <si>
    <t>MONTO ESTIMADO MANTENCION ANUAL</t>
  </si>
  <si>
    <t>U.F.</t>
  </si>
  <si>
    <r>
      <t>Salas de Clases y sala uso multiple :</t>
    </r>
    <r>
      <rPr>
        <sz val="10"/>
        <rFont val="Arial"/>
        <family val="2"/>
      </rPr>
      <t xml:space="preserve">  </t>
    </r>
  </si>
  <si>
    <t xml:space="preserve">DEPTO.O DELEG. DE BIENESTAR SOCIAL </t>
  </si>
  <si>
    <t>Item de trabajo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</si>
</sst>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-&quot;$&quot;\ * #,##0.0_-;\-&quot;$&quot;\ * #,##0.0_-;_-&quot;$&quot;\ * &quot;-&quot;??_-;_-@_-"/>
    <numFmt numFmtId="189" formatCode="_-&quot;$&quot;\ * #,##0_-;\-&quot;$&quot;\ * #,##0_-;_-&quot;$&quot;\ * &quot;-&quot;??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_-* #,##0.0_-;\-* #,##0.0_-;_-* &quot;-&quot;??_-;_-@_-"/>
    <numFmt numFmtId="196" formatCode="_-* #,##0_-;\-* #,##0_-;_-* &quot;-&quot;??_-;_-@_-"/>
    <numFmt numFmtId="197" formatCode="_-[$$-340A]\ * #,##0_-;\-[$$-340A]\ * #,##0_-;_-[$$-340A]\ * &quot;-&quot;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7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2" fillId="33" borderId="10" xfId="0" applyFont="1" applyFill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8" fillId="0" borderId="20" xfId="0" applyFont="1" applyFill="1" applyBorder="1" applyAlignment="1">
      <alignment/>
    </xf>
    <xf numFmtId="0" fontId="7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7" fontId="0" fillId="0" borderId="16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22" xfId="0" applyBorder="1" applyAlignment="1">
      <alignment/>
    </xf>
    <xf numFmtId="0" fontId="1" fillId="33" borderId="23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9" fontId="0" fillId="0" borderId="10" xfId="51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9" fontId="0" fillId="0" borderId="0" xfId="51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89" fontId="0" fillId="0" borderId="0" xfId="51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vertical="center"/>
    </xf>
    <xf numFmtId="0" fontId="0" fillId="0" borderId="24" xfId="0" applyFill="1" applyBorder="1" applyAlignment="1">
      <alignment/>
    </xf>
    <xf numFmtId="2" fontId="1" fillId="0" borderId="0" xfId="0" applyNumberFormat="1" applyFont="1" applyFill="1" applyAlignment="1">
      <alignment horizontal="center"/>
    </xf>
    <xf numFmtId="189" fontId="0" fillId="34" borderId="10" xfId="51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189" fontId="0" fillId="0" borderId="25" xfId="51" applyNumberFormat="1" applyFont="1" applyFill="1" applyBorder="1" applyAlignment="1">
      <alignment/>
    </xf>
    <xf numFmtId="2" fontId="0" fillId="0" borderId="25" xfId="0" applyNumberFormat="1" applyFill="1" applyBorder="1" applyAlignment="1">
      <alignment/>
    </xf>
    <xf numFmtId="0" fontId="0" fillId="0" borderId="0" xfId="0" applyAlignment="1">
      <alignment horizontal="center"/>
    </xf>
    <xf numFmtId="0" fontId="1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89" fontId="0" fillId="0" borderId="10" xfId="51" applyNumberFormat="1" applyFon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23" xfId="0" applyFill="1" applyBorder="1" applyAlignment="1">
      <alignment/>
    </xf>
    <xf numFmtId="189" fontId="0" fillId="0" borderId="23" xfId="51" applyNumberFormat="1" applyFont="1" applyFill="1" applyBorder="1" applyAlignment="1">
      <alignment/>
    </xf>
    <xf numFmtId="2" fontId="0" fillId="0" borderId="23" xfId="0" applyNumberForma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197" fontId="0" fillId="0" borderId="27" xfId="0" applyNumberForma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189" fontId="0" fillId="0" borderId="29" xfId="51" applyNumberFormat="1" applyFont="1" applyFill="1" applyBorder="1" applyAlignment="1">
      <alignment/>
    </xf>
    <xf numFmtId="2" fontId="1" fillId="0" borderId="30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189" fontId="0" fillId="0" borderId="27" xfId="51" applyNumberFormat="1" applyFont="1" applyFill="1" applyBorder="1" applyAlignment="1">
      <alignment/>
    </xf>
    <xf numFmtId="197" fontId="1" fillId="0" borderId="32" xfId="49" applyNumberFormat="1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2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/>
    </xf>
    <xf numFmtId="0" fontId="1" fillId="0" borderId="14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2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22" xfId="0" applyNumberFormat="1" applyFill="1" applyBorder="1" applyAlignment="1">
      <alignment vertical="center"/>
    </xf>
    <xf numFmtId="0" fontId="0" fillId="0" borderId="33" xfId="0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11.421875" defaultRowHeight="12.75"/>
  <cols>
    <col min="1" max="1" width="3.7109375" style="0" customWidth="1"/>
    <col min="2" max="2" width="36.28125" style="0" customWidth="1"/>
    <col min="3" max="3" width="40.57421875" style="0" customWidth="1"/>
    <col min="4" max="4" width="10.28125" style="0" customWidth="1"/>
    <col min="5" max="5" width="11.7109375" style="0" customWidth="1"/>
    <col min="6" max="6" width="43.7109375" style="0" customWidth="1"/>
    <col min="7" max="7" width="15.57421875" style="0" customWidth="1"/>
    <col min="8" max="8" width="24.140625" style="0" hidden="1" customWidth="1"/>
    <col min="9" max="9" width="16.28125" style="0" customWidth="1"/>
  </cols>
  <sheetData>
    <row r="1" spans="3:6" ht="12.75">
      <c r="C1" s="96" t="s">
        <v>17</v>
      </c>
      <c r="D1" s="97"/>
      <c r="E1" s="97"/>
      <c r="F1" s="97"/>
    </row>
    <row r="2" spans="3:6" ht="12.75">
      <c r="C2" s="97"/>
      <c r="D2" s="97"/>
      <c r="E2" s="97"/>
      <c r="F2" s="97"/>
    </row>
    <row r="3" ht="13.5" thickBot="1">
      <c r="C3" s="2"/>
    </row>
    <row r="4" spans="2:9" ht="18.75" thickTop="1">
      <c r="B4" s="13" t="s">
        <v>12</v>
      </c>
      <c r="C4" s="14" t="s">
        <v>24</v>
      </c>
      <c r="G4" s="11" t="s">
        <v>18</v>
      </c>
      <c r="H4" s="6"/>
      <c r="I4" s="27"/>
    </row>
    <row r="5" spans="2:9" ht="18.75" thickBot="1">
      <c r="B5" s="15" t="s">
        <v>0</v>
      </c>
      <c r="C5" s="16"/>
      <c r="G5" s="12" t="s">
        <v>19</v>
      </c>
      <c r="H5" s="8"/>
      <c r="I5" s="10"/>
    </row>
    <row r="6" spans="2:3" ht="19.5" thickBot="1" thickTop="1">
      <c r="B6" s="17" t="s">
        <v>1</v>
      </c>
      <c r="C6" s="18"/>
    </row>
    <row r="7" spans="2:10" ht="19.5" thickBot="1" thickTop="1">
      <c r="B7" s="13" t="s">
        <v>2</v>
      </c>
      <c r="C7" s="14"/>
      <c r="E7" s="24" t="s">
        <v>20</v>
      </c>
      <c r="F7" s="25"/>
      <c r="G7" s="25"/>
      <c r="H7" s="25"/>
      <c r="I7" s="25"/>
      <c r="J7" s="26"/>
    </row>
    <row r="8" spans="2:10" ht="18.75" thickTop="1">
      <c r="B8" s="15"/>
      <c r="C8" s="16"/>
      <c r="E8" s="104" t="s">
        <v>34</v>
      </c>
      <c r="F8" s="105"/>
      <c r="G8" s="105"/>
      <c r="H8" s="105"/>
      <c r="I8" s="105"/>
      <c r="J8" s="106"/>
    </row>
    <row r="9" spans="2:10" ht="19.5" customHeight="1" thickBot="1">
      <c r="B9" s="19" t="s">
        <v>13</v>
      </c>
      <c r="C9" s="20"/>
      <c r="E9" s="107"/>
      <c r="F9" s="108"/>
      <c r="G9" s="108"/>
      <c r="H9" s="108"/>
      <c r="I9" s="108"/>
      <c r="J9" s="109"/>
    </row>
    <row r="10" spans="1:10" ht="19.5" thickBot="1" thickTop="1">
      <c r="A10" s="7"/>
      <c r="B10" s="22" t="s">
        <v>21</v>
      </c>
      <c r="C10" s="23"/>
      <c r="E10" s="107"/>
      <c r="F10" s="108"/>
      <c r="G10" s="108"/>
      <c r="H10" s="108"/>
      <c r="I10" s="108"/>
      <c r="J10" s="109"/>
    </row>
    <row r="11" spans="1:10" ht="24" customHeight="1" thickBot="1" thickTop="1">
      <c r="A11" s="7"/>
      <c r="B11" s="22" t="s">
        <v>25</v>
      </c>
      <c r="C11" s="23" t="s">
        <v>25</v>
      </c>
      <c r="E11" s="110"/>
      <c r="F11" s="111"/>
      <c r="G11" s="111"/>
      <c r="H11" s="111"/>
      <c r="I11" s="111"/>
      <c r="J11" s="112"/>
    </row>
    <row r="12" spans="1:2" ht="13.5" thickTop="1">
      <c r="A12" s="7"/>
      <c r="B12" s="9"/>
    </row>
    <row r="13" spans="2:10" ht="15.75">
      <c r="B13" s="21" t="s">
        <v>36</v>
      </c>
      <c r="C13" s="21" t="s">
        <v>3</v>
      </c>
      <c r="D13" s="21" t="s">
        <v>4</v>
      </c>
      <c r="E13" s="21" t="s">
        <v>5</v>
      </c>
      <c r="F13" s="21" t="s">
        <v>6</v>
      </c>
      <c r="G13" s="21" t="s">
        <v>7</v>
      </c>
      <c r="H13" s="21" t="s">
        <v>15</v>
      </c>
      <c r="I13" s="21" t="s">
        <v>16</v>
      </c>
      <c r="J13" s="3" t="s">
        <v>23</v>
      </c>
    </row>
    <row r="14" ht="12.75">
      <c r="B14" s="3" t="s">
        <v>8</v>
      </c>
    </row>
    <row r="15" spans="2:10" ht="12.75">
      <c r="B15" s="4"/>
      <c r="C15" s="4"/>
      <c r="D15" s="31"/>
      <c r="E15" s="70"/>
      <c r="F15" s="4"/>
      <c r="G15" s="4"/>
      <c r="H15" s="55">
        <f>+E15*2500</f>
        <v>0</v>
      </c>
      <c r="I15" s="5"/>
      <c r="J15" s="4"/>
    </row>
    <row r="16" spans="2:10" ht="12.75">
      <c r="B16" s="102"/>
      <c r="C16" s="85"/>
      <c r="D16" s="88"/>
      <c r="E16" s="88"/>
      <c r="F16" s="4"/>
      <c r="G16" s="4"/>
      <c r="H16" s="32">
        <v>4000</v>
      </c>
      <c r="I16" s="5"/>
      <c r="J16" s="4"/>
    </row>
    <row r="17" spans="2:10" ht="12.75">
      <c r="B17" s="103"/>
      <c r="C17" s="87"/>
      <c r="D17" s="90"/>
      <c r="E17" s="90"/>
      <c r="F17" s="4"/>
      <c r="G17" s="4"/>
      <c r="H17" s="32"/>
      <c r="I17" s="5"/>
      <c r="J17" s="4"/>
    </row>
    <row r="18" spans="2:10" ht="12.75">
      <c r="B18" s="28"/>
      <c r="C18" s="4"/>
      <c r="D18" s="31"/>
      <c r="E18" s="31"/>
      <c r="F18" s="4"/>
      <c r="G18" s="4"/>
      <c r="H18" s="32">
        <f>+E18*3500</f>
        <v>0</v>
      </c>
      <c r="I18" s="5"/>
      <c r="J18" s="4"/>
    </row>
    <row r="19" spans="2:10" ht="12.75">
      <c r="B19" s="98"/>
      <c r="C19" s="85"/>
      <c r="D19" s="88"/>
      <c r="E19" s="100"/>
      <c r="F19" s="4"/>
      <c r="G19" s="4"/>
      <c r="H19" s="55">
        <v>4000</v>
      </c>
      <c r="I19" s="5"/>
      <c r="J19" s="4"/>
    </row>
    <row r="20" spans="2:10" ht="12.75">
      <c r="B20" s="99"/>
      <c r="C20" s="87"/>
      <c r="D20" s="90"/>
      <c r="E20" s="101"/>
      <c r="F20" s="4"/>
      <c r="G20" s="4"/>
      <c r="H20" s="32">
        <f>22*1500</f>
        <v>33000</v>
      </c>
      <c r="I20" s="5"/>
      <c r="J20" s="4"/>
    </row>
    <row r="21" spans="2:10" ht="12.75">
      <c r="B21" s="71"/>
      <c r="C21" s="85"/>
      <c r="D21" s="88"/>
      <c r="E21" s="88"/>
      <c r="F21" s="4"/>
      <c r="G21" s="4"/>
      <c r="H21" s="32"/>
      <c r="I21" s="5"/>
      <c r="J21" s="4"/>
    </row>
    <row r="22" spans="2:10" ht="12.75">
      <c r="B22" s="71"/>
      <c r="C22" s="87"/>
      <c r="D22" s="90"/>
      <c r="E22" s="90"/>
      <c r="F22" s="4"/>
      <c r="G22" s="4"/>
      <c r="H22" s="32"/>
      <c r="I22" s="5"/>
      <c r="J22" s="4"/>
    </row>
    <row r="23" spans="2:10" ht="12.75">
      <c r="B23" s="72"/>
      <c r="C23" s="85"/>
      <c r="D23" s="88"/>
      <c r="E23" s="100"/>
      <c r="F23" s="4"/>
      <c r="G23" s="4"/>
      <c r="H23" s="55">
        <f>5*4000</f>
        <v>20000</v>
      </c>
      <c r="I23" s="5"/>
      <c r="J23" s="4"/>
    </row>
    <row r="24" spans="2:10" ht="12.75">
      <c r="B24" s="29"/>
      <c r="C24" s="87"/>
      <c r="D24" s="90"/>
      <c r="E24" s="101"/>
      <c r="F24" s="4"/>
      <c r="G24" s="4"/>
      <c r="H24" s="32"/>
      <c r="I24" s="5"/>
      <c r="J24" s="4"/>
    </row>
    <row r="25" spans="2:10" ht="12.75">
      <c r="B25" s="113"/>
      <c r="C25" s="85"/>
      <c r="D25" s="88"/>
      <c r="E25" s="88"/>
      <c r="F25" s="4"/>
      <c r="G25" s="4"/>
      <c r="H25" s="55">
        <v>45000</v>
      </c>
      <c r="I25" s="5"/>
      <c r="J25" s="4"/>
    </row>
    <row r="26" spans="2:10" ht="12.75">
      <c r="B26" s="114"/>
      <c r="C26" s="86"/>
      <c r="D26" s="89"/>
      <c r="E26" s="89"/>
      <c r="F26" s="4"/>
      <c r="G26" s="4"/>
      <c r="H26" s="32">
        <v>85000</v>
      </c>
      <c r="I26" s="5"/>
      <c r="J26" s="4"/>
    </row>
    <row r="27" spans="2:10" ht="12.75">
      <c r="B27" s="115"/>
      <c r="C27" s="87"/>
      <c r="D27" s="90"/>
      <c r="E27" s="90"/>
      <c r="F27" s="4"/>
      <c r="G27" s="4"/>
      <c r="H27" s="32"/>
      <c r="I27" s="5"/>
      <c r="J27" s="4"/>
    </row>
    <row r="28" spans="2:10" ht="12.75">
      <c r="B28" s="85"/>
      <c r="C28" s="85"/>
      <c r="D28" s="88"/>
      <c r="E28" s="88"/>
      <c r="F28" s="4"/>
      <c r="G28" s="4"/>
      <c r="H28" s="55">
        <v>15000</v>
      </c>
      <c r="I28" s="5"/>
      <c r="J28" s="74"/>
    </row>
    <row r="29" spans="2:10" ht="12.75">
      <c r="B29" s="87"/>
      <c r="C29" s="87"/>
      <c r="D29" s="90"/>
      <c r="E29" s="90"/>
      <c r="F29" s="4"/>
      <c r="G29" s="4"/>
      <c r="H29" s="32"/>
      <c r="I29" s="5"/>
      <c r="J29" s="4"/>
    </row>
    <row r="30" spans="2:10" ht="12.75">
      <c r="B30" s="1"/>
      <c r="C30" s="4"/>
      <c r="D30" s="31"/>
      <c r="E30" s="31"/>
      <c r="F30" s="4"/>
      <c r="G30" s="4"/>
      <c r="H30" s="32"/>
      <c r="I30" s="5"/>
      <c r="J30" s="4"/>
    </row>
    <row r="31" spans="2:10" ht="12.75">
      <c r="B31" s="30" t="s">
        <v>9</v>
      </c>
      <c r="C31" s="33"/>
      <c r="D31" s="34"/>
      <c r="E31" s="34"/>
      <c r="F31" s="33"/>
      <c r="G31" s="33"/>
      <c r="H31" s="35"/>
      <c r="I31" s="36"/>
      <c r="J31" s="33"/>
    </row>
    <row r="32" spans="2:10" ht="12.75">
      <c r="B32" s="1"/>
      <c r="C32" s="4"/>
      <c r="D32" s="31"/>
      <c r="E32" s="31"/>
      <c r="F32" s="4"/>
      <c r="G32" s="4"/>
      <c r="H32" s="32">
        <v>35000</v>
      </c>
      <c r="I32" s="37"/>
      <c r="J32" s="4"/>
    </row>
    <row r="33" spans="2:10" ht="12.75">
      <c r="B33" s="118"/>
      <c r="C33" s="85"/>
      <c r="D33" s="88"/>
      <c r="E33" s="88"/>
      <c r="F33" s="85"/>
      <c r="G33" s="85"/>
      <c r="H33" s="32">
        <f>18*10000</f>
        <v>180000</v>
      </c>
      <c r="I33" s="122"/>
      <c r="J33" s="85"/>
    </row>
    <row r="34" spans="2:10" ht="12.75">
      <c r="B34" s="119"/>
      <c r="C34" s="87"/>
      <c r="D34" s="90"/>
      <c r="E34" s="90"/>
      <c r="F34" s="87"/>
      <c r="G34" s="87"/>
      <c r="H34" s="32"/>
      <c r="I34" s="87"/>
      <c r="J34" s="87"/>
    </row>
    <row r="35" spans="2:10" ht="12.75">
      <c r="B35" s="1"/>
      <c r="C35" s="4"/>
      <c r="D35" s="31"/>
      <c r="E35" s="31"/>
      <c r="F35" s="4"/>
      <c r="G35" s="4"/>
      <c r="H35" s="32">
        <v>15000</v>
      </c>
      <c r="I35" s="5"/>
      <c r="J35" s="4"/>
    </row>
    <row r="36" spans="2:10" ht="12.75">
      <c r="B36" s="113"/>
      <c r="C36" s="85"/>
      <c r="D36" s="88"/>
      <c r="E36" s="88"/>
      <c r="F36" s="4"/>
      <c r="G36" s="4"/>
      <c r="H36" s="32">
        <f>21*4000</f>
        <v>84000</v>
      </c>
      <c r="I36" s="5"/>
      <c r="J36" s="4"/>
    </row>
    <row r="37" spans="2:10" ht="12.75">
      <c r="B37" s="115"/>
      <c r="C37" s="87"/>
      <c r="D37" s="90"/>
      <c r="E37" s="90"/>
      <c r="F37" s="4"/>
      <c r="G37" s="4"/>
      <c r="H37" s="32"/>
      <c r="I37" s="5"/>
      <c r="J37" s="4"/>
    </row>
    <row r="38" spans="2:10" ht="12.75">
      <c r="B38" s="4"/>
      <c r="C38" s="4"/>
      <c r="D38" s="31"/>
      <c r="E38" s="31"/>
      <c r="F38" s="4"/>
      <c r="G38" s="4"/>
      <c r="H38" s="32"/>
      <c r="I38" s="5"/>
      <c r="J38" s="4"/>
    </row>
    <row r="39" spans="2:10" ht="12.75">
      <c r="B39" s="4"/>
      <c r="C39" s="33"/>
      <c r="D39" s="33"/>
      <c r="E39" s="33"/>
      <c r="F39" s="4"/>
      <c r="G39" s="4"/>
      <c r="H39" s="32"/>
      <c r="I39" s="5"/>
      <c r="J39" s="4"/>
    </row>
    <row r="40" spans="2:10" ht="12.75">
      <c r="B40" s="4"/>
      <c r="C40" s="4"/>
      <c r="D40" s="31"/>
      <c r="E40" s="31"/>
      <c r="F40" s="4"/>
      <c r="G40" s="4"/>
      <c r="H40" s="32"/>
      <c r="I40" s="5"/>
      <c r="J40" s="4"/>
    </row>
    <row r="41" spans="2:10" ht="12.75">
      <c r="B41" s="4"/>
      <c r="C41" s="33"/>
      <c r="D41" s="33"/>
      <c r="E41" s="33"/>
      <c r="F41" s="4"/>
      <c r="G41" s="4"/>
      <c r="H41" s="32"/>
      <c r="I41" s="5"/>
      <c r="J41" s="4"/>
    </row>
    <row r="42" spans="2:10" ht="12.75">
      <c r="B42" s="4"/>
      <c r="C42" s="33"/>
      <c r="D42" s="33"/>
      <c r="E42" s="33"/>
      <c r="F42" s="33"/>
      <c r="G42" s="33"/>
      <c r="H42" s="32">
        <v>15000</v>
      </c>
      <c r="I42" s="5" t="s">
        <v>25</v>
      </c>
      <c r="J42" s="4" t="s">
        <v>25</v>
      </c>
    </row>
    <row r="43" spans="2:10" ht="12.75">
      <c r="B43" s="85"/>
      <c r="C43" s="4"/>
      <c r="D43" s="31"/>
      <c r="E43" s="31"/>
      <c r="F43" s="4"/>
      <c r="G43" s="4"/>
      <c r="H43" s="32"/>
      <c r="I43" s="5"/>
      <c r="J43" s="4"/>
    </row>
    <row r="44" spans="2:10" ht="12.75">
      <c r="B44" s="87"/>
      <c r="C44" s="4"/>
      <c r="D44" s="31"/>
      <c r="E44" s="31"/>
      <c r="F44" s="4"/>
      <c r="G44" s="4"/>
      <c r="H44" s="32"/>
      <c r="I44" s="5"/>
      <c r="J44" s="4"/>
    </row>
    <row r="45" spans="2:10" ht="12.75">
      <c r="B45" s="73"/>
      <c r="C45" s="4"/>
      <c r="D45" s="31"/>
      <c r="E45" s="31"/>
      <c r="F45" s="4"/>
      <c r="G45" s="4"/>
      <c r="H45" s="32"/>
      <c r="I45" s="5"/>
      <c r="J45" s="4"/>
    </row>
    <row r="46" spans="2:10" ht="14.25" customHeight="1">
      <c r="B46" s="113"/>
      <c r="C46" s="4"/>
      <c r="D46" s="31"/>
      <c r="E46" s="31"/>
      <c r="F46" s="38"/>
      <c r="G46" s="4"/>
      <c r="H46" s="32">
        <f>13*2500</f>
        <v>32500</v>
      </c>
      <c r="I46" s="5"/>
      <c r="J46" s="4"/>
    </row>
    <row r="47" spans="2:10" ht="12.75">
      <c r="B47" s="115"/>
      <c r="C47" s="4"/>
      <c r="D47" s="31"/>
      <c r="E47" s="31"/>
      <c r="F47" s="4"/>
      <c r="G47" s="4"/>
      <c r="H47" s="32"/>
      <c r="I47" s="5"/>
      <c r="J47" s="4"/>
    </row>
    <row r="48" spans="2:10" ht="12.75">
      <c r="B48" s="7"/>
      <c r="C48" s="39"/>
      <c r="D48" s="40"/>
      <c r="E48" s="40"/>
      <c r="F48" s="39"/>
      <c r="G48" s="39"/>
      <c r="H48" s="41"/>
      <c r="I48" s="42"/>
      <c r="J48" s="33"/>
    </row>
    <row r="49" spans="2:10" ht="13.5" thickBot="1">
      <c r="B49" s="7"/>
      <c r="C49" s="39"/>
      <c r="D49" s="40"/>
      <c r="E49" s="40"/>
      <c r="F49" s="39"/>
      <c r="G49" s="33"/>
      <c r="H49" s="33"/>
      <c r="I49" s="33"/>
      <c r="J49" s="33"/>
    </row>
    <row r="50" spans="3:10" ht="13.5" thickTop="1">
      <c r="C50" s="116" t="s">
        <v>17</v>
      </c>
      <c r="D50" s="117"/>
      <c r="E50" s="117"/>
      <c r="F50" s="117"/>
      <c r="G50" s="43" t="s">
        <v>18</v>
      </c>
      <c r="H50" s="44"/>
      <c r="I50" s="45"/>
      <c r="J50" s="33"/>
    </row>
    <row r="51" spans="3:10" ht="13.5" thickBot="1">
      <c r="C51" s="117"/>
      <c r="D51" s="117"/>
      <c r="E51" s="117"/>
      <c r="F51" s="117"/>
      <c r="G51" s="46" t="s">
        <v>19</v>
      </c>
      <c r="H51" s="47"/>
      <c r="I51" s="48"/>
      <c r="J51" s="33"/>
    </row>
    <row r="52" spans="2:10" ht="13.5" thickTop="1">
      <c r="B52" s="7"/>
      <c r="C52" s="39"/>
      <c r="D52" s="40"/>
      <c r="E52" s="40"/>
      <c r="F52" s="39"/>
      <c r="G52" s="39"/>
      <c r="H52" s="41"/>
      <c r="I52" s="42"/>
      <c r="J52" s="33"/>
    </row>
    <row r="53" spans="2:10" ht="15.75">
      <c r="B53" s="21" t="s">
        <v>36</v>
      </c>
      <c r="C53" s="49" t="s">
        <v>3</v>
      </c>
      <c r="D53" s="49" t="s">
        <v>4</v>
      </c>
      <c r="E53" s="49" t="s">
        <v>5</v>
      </c>
      <c r="F53" s="49" t="s">
        <v>6</v>
      </c>
      <c r="G53" s="49" t="s">
        <v>7</v>
      </c>
      <c r="H53" s="49" t="s">
        <v>15</v>
      </c>
      <c r="I53" s="49" t="s">
        <v>16</v>
      </c>
      <c r="J53" s="50" t="s">
        <v>23</v>
      </c>
    </row>
    <row r="54" spans="2:10" ht="12.75">
      <c r="B54" s="3" t="s">
        <v>10</v>
      </c>
      <c r="C54" s="33"/>
      <c r="D54" s="34"/>
      <c r="E54" s="34"/>
      <c r="F54" s="33"/>
      <c r="G54" s="33"/>
      <c r="H54" s="35"/>
      <c r="I54" s="36"/>
      <c r="J54" s="33"/>
    </row>
    <row r="55" spans="2:10" ht="12.75">
      <c r="B55" s="118"/>
      <c r="C55" s="85"/>
      <c r="D55" s="88"/>
      <c r="E55" s="88"/>
      <c r="F55" s="4"/>
      <c r="G55" s="4"/>
      <c r="H55" s="32">
        <v>8000</v>
      </c>
      <c r="I55" s="5"/>
      <c r="J55" s="4"/>
    </row>
    <row r="56" spans="2:10" ht="12.75">
      <c r="B56" s="123"/>
      <c r="C56" s="86"/>
      <c r="D56" s="89"/>
      <c r="E56" s="89"/>
      <c r="F56" s="4"/>
      <c r="G56" s="4"/>
      <c r="H56" s="32">
        <v>3500</v>
      </c>
      <c r="I56" s="5"/>
      <c r="J56" s="4"/>
    </row>
    <row r="57" spans="2:10" ht="12.75">
      <c r="B57" s="119"/>
      <c r="C57" s="87"/>
      <c r="D57" s="90"/>
      <c r="E57" s="90"/>
      <c r="F57" s="4"/>
      <c r="G57" s="4"/>
      <c r="H57" s="32">
        <v>10000</v>
      </c>
      <c r="I57" s="5"/>
      <c r="J57" s="4"/>
    </row>
    <row r="58" spans="2:10" ht="12.75">
      <c r="B58" s="85"/>
      <c r="C58" s="94"/>
      <c r="D58" s="88"/>
      <c r="E58" s="88"/>
      <c r="F58" s="4"/>
      <c r="G58" s="4"/>
      <c r="H58" s="32"/>
      <c r="I58" s="5"/>
      <c r="J58" s="4"/>
    </row>
    <row r="59" spans="2:10" ht="15.75" customHeight="1">
      <c r="B59" s="87"/>
      <c r="C59" s="95"/>
      <c r="D59" s="90"/>
      <c r="E59" s="90"/>
      <c r="F59" s="4"/>
      <c r="G59" s="4"/>
      <c r="H59" s="32"/>
      <c r="I59" s="5"/>
      <c r="J59" s="4"/>
    </row>
    <row r="60" spans="2:10" ht="12.75">
      <c r="B60" s="1"/>
      <c r="C60" s="51"/>
      <c r="D60" s="31"/>
      <c r="E60" s="31"/>
      <c r="F60" s="4"/>
      <c r="G60" s="4"/>
      <c r="H60" s="32"/>
      <c r="I60" s="5"/>
      <c r="J60" s="4"/>
    </row>
    <row r="61" spans="2:10" ht="12.75">
      <c r="B61" s="1"/>
      <c r="C61" s="4"/>
      <c r="D61" s="31"/>
      <c r="E61" s="31"/>
      <c r="F61" s="4"/>
      <c r="G61" s="4"/>
      <c r="H61" s="32"/>
      <c r="I61" s="5"/>
      <c r="J61" s="4"/>
    </row>
    <row r="62" spans="2:10" ht="12.75">
      <c r="B62" s="1"/>
      <c r="C62" s="4"/>
      <c r="D62" s="31"/>
      <c r="E62" s="31"/>
      <c r="F62" s="4"/>
      <c r="G62" s="4"/>
      <c r="H62" s="32"/>
      <c r="I62" s="5"/>
      <c r="J62" s="4"/>
    </row>
    <row r="63" spans="2:10" ht="12.75">
      <c r="B63" s="1"/>
      <c r="C63" s="4" t="s">
        <v>22</v>
      </c>
      <c r="D63" s="31"/>
      <c r="E63" s="31"/>
      <c r="F63" s="4"/>
      <c r="G63" s="4"/>
      <c r="H63" s="32"/>
      <c r="I63" s="5"/>
      <c r="J63" s="4"/>
    </row>
    <row r="64" spans="2:10" ht="12.75">
      <c r="B64" s="3" t="s">
        <v>11</v>
      </c>
      <c r="C64" s="4"/>
      <c r="D64" s="31"/>
      <c r="E64" s="31"/>
      <c r="F64" s="4"/>
      <c r="G64" s="4"/>
      <c r="H64" s="32"/>
      <c r="I64" s="5"/>
      <c r="J64" s="4"/>
    </row>
    <row r="65" spans="2:10" ht="12.75">
      <c r="B65" s="1"/>
      <c r="C65" s="4"/>
      <c r="D65" s="31"/>
      <c r="E65" s="31"/>
      <c r="F65" s="4"/>
      <c r="G65" s="4"/>
      <c r="H65" s="32">
        <v>10000</v>
      </c>
      <c r="I65" s="5"/>
      <c r="J65" s="4"/>
    </row>
    <row r="66" spans="2:10" ht="12.75" customHeight="1">
      <c r="B66" s="52"/>
      <c r="C66" s="52"/>
      <c r="D66" s="63"/>
      <c r="E66" s="63"/>
      <c r="F66" s="52"/>
      <c r="G66" s="52"/>
      <c r="H66" s="64">
        <v>10000</v>
      </c>
      <c r="I66" s="65"/>
      <c r="J66" s="66"/>
    </row>
    <row r="67" spans="2:10" ht="12.75">
      <c r="B67" s="4"/>
      <c r="C67" s="52"/>
      <c r="D67" s="31"/>
      <c r="E67" s="31"/>
      <c r="F67" s="4"/>
      <c r="G67" s="67"/>
      <c r="H67" s="68">
        <v>15000</v>
      </c>
      <c r="I67" s="69"/>
      <c r="J67" s="67"/>
    </row>
    <row r="68" spans="2:10" ht="12.75">
      <c r="B68" s="1"/>
      <c r="C68" s="4"/>
      <c r="D68" s="31"/>
      <c r="E68" s="31"/>
      <c r="F68" s="4"/>
      <c r="G68" s="4"/>
      <c r="H68" s="32"/>
      <c r="I68" s="5"/>
      <c r="J68" s="4"/>
    </row>
    <row r="69" spans="2:10" ht="12.75">
      <c r="B69" s="4"/>
      <c r="C69" s="4"/>
      <c r="D69" s="31"/>
      <c r="E69" s="31"/>
      <c r="F69" s="4"/>
      <c r="G69" s="4"/>
      <c r="H69" s="32">
        <v>35000</v>
      </c>
      <c r="I69" s="5"/>
      <c r="J69" s="4"/>
    </row>
    <row r="70" spans="2:10" ht="12.75">
      <c r="B70" s="4"/>
      <c r="C70" s="4"/>
      <c r="D70" s="31"/>
      <c r="E70" s="31"/>
      <c r="F70" s="4"/>
      <c r="G70" s="4"/>
      <c r="H70" s="32"/>
      <c r="I70" s="5"/>
      <c r="J70" s="4"/>
    </row>
    <row r="71" spans="2:10" ht="12.75">
      <c r="B71" s="3" t="s">
        <v>29</v>
      </c>
      <c r="C71" s="4"/>
      <c r="D71" s="31"/>
      <c r="E71" s="31"/>
      <c r="F71" s="4"/>
      <c r="G71" s="4"/>
      <c r="H71" s="32"/>
      <c r="I71" s="5"/>
      <c r="J71" s="4"/>
    </row>
    <row r="72" spans="2:10" ht="12.75">
      <c r="B72" s="4"/>
      <c r="C72" s="4"/>
      <c r="D72" s="31"/>
      <c r="E72" s="31"/>
      <c r="F72" s="4"/>
      <c r="G72" s="4"/>
      <c r="H72" s="32"/>
      <c r="I72" s="5"/>
      <c r="J72" s="4"/>
    </row>
    <row r="73" spans="2:10" ht="12.75">
      <c r="B73" s="4"/>
      <c r="C73" s="4"/>
      <c r="D73" s="31"/>
      <c r="E73" s="31"/>
      <c r="F73" s="4"/>
      <c r="G73" s="4"/>
      <c r="H73" s="32"/>
      <c r="I73" s="5"/>
      <c r="J73" s="4"/>
    </row>
    <row r="74" spans="2:10" ht="12.75">
      <c r="B74" s="4"/>
      <c r="C74" s="4"/>
      <c r="D74" s="31"/>
      <c r="E74" s="31"/>
      <c r="F74" s="4"/>
      <c r="G74" s="4"/>
      <c r="H74" s="32"/>
      <c r="I74" s="5"/>
      <c r="J74" s="4"/>
    </row>
    <row r="75" spans="2:10" ht="12.75">
      <c r="B75" s="3" t="s">
        <v>30</v>
      </c>
      <c r="C75" s="4"/>
      <c r="D75" s="31"/>
      <c r="E75" s="31"/>
      <c r="F75" s="4"/>
      <c r="G75" s="4"/>
      <c r="H75" s="32"/>
      <c r="I75" s="5"/>
      <c r="J75" s="4"/>
    </row>
    <row r="76" spans="2:10" ht="12.75">
      <c r="B76" s="4"/>
      <c r="C76" s="4"/>
      <c r="D76" s="31"/>
      <c r="E76" s="31"/>
      <c r="F76" s="4"/>
      <c r="G76" s="4"/>
      <c r="H76" s="32"/>
      <c r="I76" s="5"/>
      <c r="J76" s="4"/>
    </row>
    <row r="77" spans="2:10" ht="12.75">
      <c r="B77" s="4"/>
      <c r="C77" s="4"/>
      <c r="D77" s="31"/>
      <c r="E77" s="31"/>
      <c r="F77" s="4"/>
      <c r="G77" s="4"/>
      <c r="H77" s="32"/>
      <c r="I77" s="5"/>
      <c r="J77" s="4"/>
    </row>
    <row r="78" spans="2:10" ht="12.75">
      <c r="B78" s="3" t="s">
        <v>27</v>
      </c>
      <c r="C78" s="4"/>
      <c r="D78" s="31"/>
      <c r="E78" s="31"/>
      <c r="F78" s="4"/>
      <c r="G78" s="4"/>
      <c r="H78" s="32"/>
      <c r="I78" s="5"/>
      <c r="J78" s="4"/>
    </row>
    <row r="79" spans="2:10" ht="12.75">
      <c r="B79" s="113"/>
      <c r="C79" s="4"/>
      <c r="D79" s="31"/>
      <c r="E79" s="31"/>
      <c r="F79" s="4"/>
      <c r="G79" s="4"/>
      <c r="H79" s="32">
        <v>20000</v>
      </c>
      <c r="I79" s="5"/>
      <c r="J79" s="4"/>
    </row>
    <row r="80" spans="2:10" ht="12.75">
      <c r="B80" s="115"/>
      <c r="C80" s="4"/>
      <c r="D80" s="31"/>
      <c r="E80" s="31"/>
      <c r="F80" s="4"/>
      <c r="G80" s="4"/>
      <c r="H80" s="32"/>
      <c r="I80" s="5"/>
      <c r="J80" s="4"/>
    </row>
    <row r="81" spans="2:10" ht="12.75">
      <c r="B81" s="113"/>
      <c r="C81" s="4"/>
      <c r="D81" s="31"/>
      <c r="E81" s="31"/>
      <c r="F81" s="4"/>
      <c r="G81" s="4"/>
      <c r="H81" s="32">
        <v>9000</v>
      </c>
      <c r="I81" s="5"/>
      <c r="J81" s="4"/>
    </row>
    <row r="82" spans="2:10" ht="12.75">
      <c r="B82" s="115"/>
      <c r="C82" s="4"/>
      <c r="D82" s="31"/>
      <c r="E82" s="31"/>
      <c r="F82" s="4"/>
      <c r="G82" s="4"/>
      <c r="H82" s="32"/>
      <c r="I82" s="5"/>
      <c r="J82" s="4"/>
    </row>
    <row r="83" spans="2:10" ht="12.75">
      <c r="B83" s="120"/>
      <c r="C83" s="52"/>
      <c r="D83" s="31"/>
      <c r="E83" s="31"/>
      <c r="F83" s="4"/>
      <c r="G83" s="4"/>
      <c r="H83" s="32"/>
      <c r="I83" s="5"/>
      <c r="J83" s="4"/>
    </row>
    <row r="84" spans="2:10" ht="12.75">
      <c r="B84" s="121"/>
      <c r="C84" s="52"/>
      <c r="D84" s="31"/>
      <c r="E84" s="31"/>
      <c r="F84" s="4"/>
      <c r="G84" s="4"/>
      <c r="H84" s="32"/>
      <c r="I84" s="5"/>
      <c r="J84" s="4"/>
    </row>
    <row r="85" spans="2:10" ht="12.75">
      <c r="B85" s="62"/>
      <c r="C85" s="38"/>
      <c r="D85" s="31"/>
      <c r="E85" s="31"/>
      <c r="F85" s="4"/>
      <c r="G85" s="4"/>
      <c r="H85" s="32"/>
      <c r="I85" s="5"/>
      <c r="J85" s="4"/>
    </row>
    <row r="86" spans="2:10" ht="12.75">
      <c r="B86" s="1"/>
      <c r="C86" s="4"/>
      <c r="D86" s="4"/>
      <c r="E86" s="4"/>
      <c r="F86" s="4"/>
      <c r="G86" s="4"/>
      <c r="H86" s="32"/>
      <c r="I86" s="5"/>
      <c r="J86" s="4"/>
    </row>
    <row r="87" spans="2:10" ht="12.75">
      <c r="B87" s="1"/>
      <c r="C87" s="4"/>
      <c r="D87" s="4"/>
      <c r="E87" s="4"/>
      <c r="F87" s="4"/>
      <c r="G87" s="4"/>
      <c r="H87" s="32"/>
      <c r="I87" s="5"/>
      <c r="J87" s="4"/>
    </row>
    <row r="88" spans="2:10" ht="12.75">
      <c r="B88" s="3" t="s">
        <v>28</v>
      </c>
      <c r="C88" s="4"/>
      <c r="D88" s="4"/>
      <c r="E88" s="4"/>
      <c r="F88" s="4"/>
      <c r="G88" s="4"/>
      <c r="H88" s="32"/>
      <c r="I88" s="5"/>
      <c r="J88" s="4"/>
    </row>
    <row r="89" spans="2:10" ht="12.75">
      <c r="B89" s="1"/>
      <c r="C89" s="4"/>
      <c r="D89" s="4"/>
      <c r="E89" s="31"/>
      <c r="F89" s="4"/>
      <c r="G89" s="4"/>
      <c r="H89" s="32"/>
      <c r="I89" s="5"/>
      <c r="J89" s="4"/>
    </row>
    <row r="90" spans="2:10" ht="12.75">
      <c r="B90" s="1"/>
      <c r="C90" s="4"/>
      <c r="D90" s="4"/>
      <c r="E90" s="31"/>
      <c r="F90" s="4"/>
      <c r="G90" s="4"/>
      <c r="H90" s="32"/>
      <c r="I90" s="5"/>
      <c r="J90" s="4"/>
    </row>
    <row r="91" spans="2:10" ht="12.75">
      <c r="B91" s="1"/>
      <c r="C91" s="4"/>
      <c r="D91" s="4"/>
      <c r="E91" s="31"/>
      <c r="F91" s="4"/>
      <c r="G91" s="4"/>
      <c r="H91" s="32"/>
      <c r="I91" s="5"/>
      <c r="J91" s="4"/>
    </row>
    <row r="92" spans="2:10" ht="12.75">
      <c r="B92" s="1"/>
      <c r="C92" s="4"/>
      <c r="D92" s="4"/>
      <c r="E92" s="31"/>
      <c r="F92" s="4"/>
      <c r="G92" s="4"/>
      <c r="H92" s="32"/>
      <c r="I92" s="5"/>
      <c r="J92" s="4"/>
    </row>
    <row r="93" spans="2:10" ht="12.75">
      <c r="B93" s="1"/>
      <c r="C93" s="4"/>
      <c r="D93" s="4"/>
      <c r="E93" s="31"/>
      <c r="F93" s="4"/>
      <c r="G93" s="4"/>
      <c r="H93" s="32"/>
      <c r="I93" s="5"/>
      <c r="J93" s="4"/>
    </row>
    <row r="94" spans="2:10" ht="12.75">
      <c r="B94" s="3" t="s">
        <v>14</v>
      </c>
      <c r="C94" s="4"/>
      <c r="D94" s="4"/>
      <c r="E94" s="4"/>
      <c r="F94" s="4"/>
      <c r="G94" s="4"/>
      <c r="H94" s="32"/>
      <c r="I94" s="5"/>
      <c r="J94" s="4"/>
    </row>
    <row r="95" spans="2:10" ht="12.75">
      <c r="B95" s="1"/>
      <c r="C95" s="4"/>
      <c r="D95" s="31"/>
      <c r="E95" s="31"/>
      <c r="F95" s="4"/>
      <c r="G95" s="91"/>
      <c r="H95" s="32">
        <v>70000</v>
      </c>
      <c r="I95" s="5"/>
      <c r="J95" s="4"/>
    </row>
    <row r="96" spans="2:10" ht="12.75">
      <c r="B96" s="1"/>
      <c r="C96" s="4"/>
      <c r="D96" s="31"/>
      <c r="E96" s="31"/>
      <c r="F96" s="4"/>
      <c r="G96" s="92"/>
      <c r="H96" s="32">
        <v>70000</v>
      </c>
      <c r="I96" s="5"/>
      <c r="J96" s="4"/>
    </row>
    <row r="97" spans="2:10" ht="12.75">
      <c r="B97" s="1"/>
      <c r="C97" s="4"/>
      <c r="D97" s="31"/>
      <c r="E97" s="31"/>
      <c r="F97" s="4"/>
      <c r="G97" s="92"/>
      <c r="H97" s="32">
        <v>70000</v>
      </c>
      <c r="I97" s="5"/>
      <c r="J97" s="4"/>
    </row>
    <row r="98" spans="2:10" ht="12.75">
      <c r="B98" s="1"/>
      <c r="C98" s="4"/>
      <c r="D98" s="31"/>
      <c r="E98" s="31"/>
      <c r="F98" s="4"/>
      <c r="G98" s="92"/>
      <c r="H98" s="32">
        <v>55000</v>
      </c>
      <c r="I98" s="5"/>
      <c r="J98" s="4"/>
    </row>
    <row r="99" spans="2:10" ht="12.75">
      <c r="B99" s="1"/>
      <c r="C99" s="4"/>
      <c r="D99" s="31"/>
      <c r="E99" s="31"/>
      <c r="F99" s="4"/>
      <c r="G99" s="93"/>
      <c r="H99" s="32">
        <f>17*2500</f>
        <v>42500</v>
      </c>
      <c r="I99" s="5"/>
      <c r="J99" s="4"/>
    </row>
    <row r="100" spans="3:10" ht="12.75">
      <c r="C100" s="33"/>
      <c r="D100" s="33"/>
      <c r="E100" s="33"/>
      <c r="F100" s="33"/>
      <c r="G100" s="33"/>
      <c r="H100" s="33"/>
      <c r="I100" s="33"/>
      <c r="J100" s="33"/>
    </row>
    <row r="101" spans="2:10" ht="12.75">
      <c r="B101" s="3" t="s">
        <v>26</v>
      </c>
      <c r="C101" s="83"/>
      <c r="D101" s="83"/>
      <c r="E101" s="83"/>
      <c r="F101" s="83"/>
      <c r="G101" s="83"/>
      <c r="H101" s="83"/>
      <c r="I101" s="83"/>
      <c r="J101" s="83"/>
    </row>
    <row r="102" spans="3:10" ht="19.5" customHeight="1">
      <c r="C102" s="83"/>
      <c r="D102" s="83"/>
      <c r="E102" s="83"/>
      <c r="F102" s="83"/>
      <c r="G102" s="83"/>
      <c r="H102" s="83"/>
      <c r="I102" s="83"/>
      <c r="J102" s="83"/>
    </row>
    <row r="103" spans="3:10" ht="19.5" customHeight="1" thickBot="1">
      <c r="C103" s="84"/>
      <c r="D103" s="84"/>
      <c r="E103" s="84"/>
      <c r="F103" s="84"/>
      <c r="G103" s="84"/>
      <c r="H103" s="84"/>
      <c r="I103" s="84"/>
      <c r="J103" s="84"/>
    </row>
    <row r="104" spans="3:10" ht="19.5" customHeight="1">
      <c r="C104" s="57"/>
      <c r="D104" s="53"/>
      <c r="E104" s="53"/>
      <c r="F104" s="76" t="s">
        <v>32</v>
      </c>
      <c r="G104" s="77" t="s">
        <v>33</v>
      </c>
      <c r="H104" s="78"/>
      <c r="I104" s="79"/>
      <c r="J104" s="53"/>
    </row>
    <row r="105" spans="3:10" ht="19.5" customHeight="1" thickBot="1">
      <c r="C105" s="56" t="s">
        <v>31</v>
      </c>
      <c r="D105" s="53"/>
      <c r="E105" s="53"/>
      <c r="F105" s="80"/>
      <c r="G105" s="75"/>
      <c r="H105" s="81"/>
      <c r="I105" s="82">
        <f>+I104*17900</f>
        <v>0</v>
      </c>
      <c r="J105" s="53"/>
    </row>
    <row r="106" spans="2:10" ht="19.5" customHeight="1">
      <c r="B106" s="61"/>
      <c r="C106" s="56" t="s">
        <v>35</v>
      </c>
      <c r="D106" s="53"/>
      <c r="E106" s="53"/>
      <c r="F106" s="58"/>
      <c r="G106" s="58"/>
      <c r="H106" s="59"/>
      <c r="I106" s="60"/>
      <c r="J106" s="53"/>
    </row>
    <row r="107" spans="3:10" ht="12.75">
      <c r="C107" s="33"/>
      <c r="D107" s="33"/>
      <c r="E107" s="33"/>
      <c r="F107" s="33"/>
      <c r="G107" s="33"/>
      <c r="H107" s="35"/>
      <c r="I107" s="54"/>
      <c r="J107" s="33"/>
    </row>
  </sheetData>
  <sheetProtection/>
  <mergeCells count="52">
    <mergeCell ref="B83:B84"/>
    <mergeCell ref="G33:G34"/>
    <mergeCell ref="I33:I34"/>
    <mergeCell ref="E36:E37"/>
    <mergeCell ref="D36:D37"/>
    <mergeCell ref="B58:B59"/>
    <mergeCell ref="B55:B57"/>
    <mergeCell ref="B79:B80"/>
    <mergeCell ref="B81:B82"/>
    <mergeCell ref="B46:B47"/>
    <mergeCell ref="J33:J34"/>
    <mergeCell ref="B28:B29"/>
    <mergeCell ref="C28:C29"/>
    <mergeCell ref="D28:D29"/>
    <mergeCell ref="E28:E29"/>
    <mergeCell ref="B33:B34"/>
    <mergeCell ref="C33:C34"/>
    <mergeCell ref="D33:D34"/>
    <mergeCell ref="E33:E34"/>
    <mergeCell ref="D21:D22"/>
    <mergeCell ref="E21:E22"/>
    <mergeCell ref="C23:C24"/>
    <mergeCell ref="D23:D24"/>
    <mergeCell ref="E23:E24"/>
    <mergeCell ref="C21:C22"/>
    <mergeCell ref="C25:C27"/>
    <mergeCell ref="B25:B27"/>
    <mergeCell ref="E55:E57"/>
    <mergeCell ref="C50:F51"/>
    <mergeCell ref="D25:D27"/>
    <mergeCell ref="E25:E27"/>
    <mergeCell ref="F33:F34"/>
    <mergeCell ref="B36:B37"/>
    <mergeCell ref="B43:B44"/>
    <mergeCell ref="C1:F2"/>
    <mergeCell ref="B19:B20"/>
    <mergeCell ref="C19:C20"/>
    <mergeCell ref="D19:D20"/>
    <mergeCell ref="E19:E20"/>
    <mergeCell ref="B16:B17"/>
    <mergeCell ref="C16:C17"/>
    <mergeCell ref="D16:D17"/>
    <mergeCell ref="E16:E17"/>
    <mergeCell ref="E8:J11"/>
    <mergeCell ref="C101:J103"/>
    <mergeCell ref="C55:C57"/>
    <mergeCell ref="D55:D57"/>
    <mergeCell ref="C36:C37"/>
    <mergeCell ref="G95:G99"/>
    <mergeCell ref="D58:D59"/>
    <mergeCell ref="C58:C59"/>
    <mergeCell ref="E58:E59"/>
  </mergeCells>
  <printOptions/>
  <pageMargins left="0.61" right="0.07874015748031496" top="0.47" bottom="0.69" header="0.28" footer="0"/>
  <pageSetup horizontalDpi="300" verticalDpi="300" orientation="landscape" scale="66" r:id="rId3"/>
  <rowBreaks count="1" manualBreakCount="1">
    <brk id="48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4ª ZONA NAVAL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Armada</dc:creator>
  <cp:keywords/>
  <dc:description/>
  <cp:lastModifiedBy>630 Loreto Mondaca</cp:lastModifiedBy>
  <cp:lastPrinted>2008-06-23T20:28:47Z</cp:lastPrinted>
  <dcterms:created xsi:type="dcterms:W3CDTF">2004-07-06T01:59:14Z</dcterms:created>
  <dcterms:modified xsi:type="dcterms:W3CDTF">2019-08-05T15:21:23Z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-1076975164</vt:i4>
  </property>
  <property fmtid="{D5CDD505-2E9C-101B-9397-08002B2CF9AE}" pid="3" name="_EmailSubject">
    <vt:lpwstr>ficha mantención Pmet</vt:lpwstr>
  </property>
  <property fmtid="{D5CDD505-2E9C-101B-9397-08002B2CF9AE}" pid="4" name="_AuthorEmail">
    <vt:lpwstr>docacuarobras@baseique.cuarzona.armada.cl</vt:lpwstr>
  </property>
  <property fmtid="{D5CDD505-2E9C-101B-9397-08002B2CF9AE}" pid="5" name="_AuthorEmailDisplayName">
    <vt:lpwstr>Docacuar Obras</vt:lpwstr>
  </property>
  <property fmtid="{D5CDD505-2E9C-101B-9397-08002B2CF9AE}" pid="6" name="_ReviewingToolsShownOnce">
    <vt:lpwstr/>
  </property>
</Properties>
</file>